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0" windowWidth="1900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<sst xmlns="http://schemas.openxmlformats.org/spreadsheetml/2006/main" count="40" uniqueCount="27">
  <si>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Payment for Driver</t>
  </si>
  <si>
    <t>Fuel</t>
  </si>
  <si>
    <t>Min</t>
  </si>
  <si>
    <t>Max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</si>
  <si>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</si>
  <si>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</si>
  <si>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</si>
  <si>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</si>
  <si>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</si>
  <si>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</si>
  <si>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</si>
  <si>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</si>
  <si>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</si>
  <si>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</si>
  <si>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</si>
  <si>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</si>
  <si>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Servicing </t>
  </si>
  <si>
    <t>Spare Parts (Maybe)</t>
  </si>
  <si>
    <t>Saleh</t>
  </si>
  <si>
    <t>Expenditures</t>
  </si>
  <si>
    <t xml:space="preserve">Income </t>
  </si>
  <si>
    <t xml:space="preserve">Total </t>
  </si>
  <si>
    <t xml:space="preserve">Average For The Years Expenses </t>
  </si>
  <si>
    <t>Road License</t>
  </si>
  <si>
    <t>Insuarance</t>
  </si>
  <si>
    <t>Total</t>
  </si>
  <si>
    <t>Profit All Months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</si>
</sst>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36"/>
      <name val="Calibri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textRotation="180"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34" borderId="12" xfId="0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35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38" borderId="10" xfId="0" applyFont="1" applyFill="1" applyBorder="1" applyAlignment="1">
      <alignment/>
    </xf>
    <xf numFmtId="0" fontId="0" fillId="39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8" borderId="0" xfId="0" applyFont="1" applyFill="1" applyAlignment="1">
      <alignment/>
    </xf>
    <xf numFmtId="0" fontId="0" fillId="41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3" fillId="42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37" borderId="12" xfId="0" applyFont="1" applyFill="1" applyBorder="1" applyAlignment="1">
      <alignment horizontal="left"/>
    </xf>
    <xf numFmtId="0" fontId="4" fillId="35" borderId="0" xfId="0" applyFont="1" applyFill="1" applyBorder="1" applyAlignment="1">
      <alignment wrapText="1"/>
    </xf>
    <xf numFmtId="0" fontId="0" fillId="40" borderId="14" xfId="0" applyFont="1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40" borderId="15" xfId="0" applyFill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Profit For Every Month</a:t>
            </a:r>
          </a:p>
        </c:rich>
      </c:tx>
      <c:layout>
        <c:manualLayout>
          <c:xMode val="factor"/>
          <c:yMode val="factor"/>
          <c:x val="0.05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425"/>
          <c:w val="0.7875"/>
          <c:h val="0.7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Sheet1!$A$23</c:f>
              <c:strCache>
                <c:ptCount val="1"/>
                <c:pt idx="0">
                  <c:v>Profit All Months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Sheet1!$B$19:$M$19</c:f>
              <c:strCache/>
            </c:strRef>
          </c:cat>
          <c:val>
            <c:numRef>
              <c:f>Sheet1!$B$23:$M$23</c:f>
              <c:numCache/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Months of The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1"/>
        <c:lblOffset val="100"/>
        <c:tickLblSkip val="1"/>
        <c:noMultiLvlLbl val="0"/>
      </c:catAx>
      <c:valAx>
        <c:axId val="54940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Values in (ksh)</a:t>
                </a:r>
              </a:p>
            </c:rich>
          </c:tx>
          <c:layout>
            <c:manualLayout>
              <c:xMode val="factor"/>
              <c:yMode val="factor"/>
              <c:x val="-0.006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8"/>
          <c:y val="0.43375"/>
          <c:w val="0.132"/>
          <c:h val="0.1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85725</xdr:colOff>
      <xdr:row>2</xdr:row>
      <xdr:rowOff>9525</xdr:rowOff>
    </xdr:from>
    <xdr:ext cx="5848350" cy="657225"/>
    <xdr:sp>
      <xdr:nvSpPr>
        <xdr:cNvPr id="1" name="Rectangle 1"/>
        <xdr:cNvSpPr>
          <a:spLocks/>
        </xdr:cNvSpPr>
      </xdr:nvSpPr>
      <xdr:spPr>
        <a:xfrm>
          <a:off x="2209800" y="333375"/>
          <a:ext cx="58483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Budget</a:t>
          </a:r>
          <a:r>
            <a:rPr lang="en-US" cap="none" sz="3600" b="1" i="0" u="none" baseline="0"/>
            <a:t> for the year (Tuk Tuk)</a:t>
          </a:r>
        </a:p>
      </xdr:txBody>
    </xdr:sp>
    <xdr:clientData/>
  </xdr:oneCellAnchor>
  <xdr:twoCellAnchor>
    <xdr:from>
      <xdr:col>0</xdr:col>
      <xdr:colOff>57150</xdr:colOff>
      <xdr:row>24</xdr:row>
      <xdr:rowOff>38100</xdr:rowOff>
    </xdr:from>
    <xdr:to>
      <xdr:col>9</xdr:col>
      <xdr:colOff>171450</xdr:colOff>
      <xdr:row>45</xdr:row>
      <xdr:rowOff>38100</xdr:rowOff>
    </xdr:to>
    <xdr:graphicFrame>
      <xdr:nvGraphicFramePr>
        <xdr:cNvPr id="2" name="Chart 12"/>
        <xdr:cNvGraphicFramePr/>
      </xdr:nvGraphicFramePr>
      <xdr:xfrm>
        <a:off x="57150" y="4152900"/>
        <a:ext cx="470535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27"/>
  <sheetViews>
    <sheetView tabSelected="1" zoomScaleSheetLayoutView="71" workbookViewId="0" topLeftCell="A8">
      <selection activeCell="R22" sqref="R22"/>
    </sheetView>
  </sheetViews>
  <sheetFormatPr defaultColWidth="9.140625" defaultRowHeight="12.75"/>
  <cols>
    <col min="1" max="1" width="18.421875" style="0" bestFit="1" customWidth="1"/>
    <col min="2" max="2" width="7.421875" style="0" bestFit="1" customWidth="1"/>
    <col min="3" max="3" width="6.00390625" style="0" bestFit="1" customWidth="1"/>
    <col min="4" max="4" width="6.140625" style="0" bestFit="1" customWidth="1"/>
    <col min="5" max="8" width="6.00390625" style="0" bestFit="1" customWidth="1"/>
    <col min="9" max="9" width="6.8515625" style="0" bestFit="1" customWidth="1"/>
    <col min="10" max="10" width="6.00390625" style="0" bestFit="1" customWidth="1"/>
    <col min="11" max="11" width="7.57421875" style="0" bestFit="1" customWidth="1"/>
    <col min="12" max="12" width="6.00390625" style="0" bestFit="1" customWidth="1"/>
    <col min="13" max="13" width="10.28125" style="0" bestFit="1" customWidth="1"/>
    <col min="14" max="14" width="7.00390625" style="0" bestFit="1" customWidth="1"/>
    <col min="15" max="16" width="6.00390625" style="0" bestFit="1" customWidth="1"/>
  </cols>
  <sheetData>
    <row r="3" ht="15" customHeight="1">
      <c r="A3" s="15" t="s">
        <v>18</v>
      </c>
    </row>
    <row r="4" spans="1:8" ht="13.5" customHeight="1">
      <c r="A4" s="16">
        <f ca="1">TODAY()</f>
        <v>41065</v>
      </c>
      <c r="D4" s="2"/>
      <c r="E4" s="3"/>
      <c r="F4" s="3"/>
      <c r="H4" s="1"/>
    </row>
    <row r="7" spans="5:14" ht="12.75">
      <c r="E7" s="11"/>
      <c r="F7" s="11"/>
      <c r="N7" s="5"/>
    </row>
    <row r="8" spans="5:14" ht="12.75">
      <c r="E8" s="4"/>
      <c r="F8" s="4"/>
      <c r="L8" s="1"/>
      <c r="M8" s="1"/>
      <c r="N8" s="5"/>
    </row>
    <row r="9" spans="1:6" ht="13.5" thickBot="1">
      <c r="A9" s="25" t="s">
        <v>19</v>
      </c>
      <c r="E9" s="10"/>
      <c r="F9" s="10"/>
    </row>
    <row r="10" spans="1:16" ht="14.25" thickBot="1" thickTop="1">
      <c r="A10" s="4"/>
      <c r="B10" s="29" t="s">
        <v>4</v>
      </c>
      <c r="C10" s="29" t="s">
        <v>5</v>
      </c>
      <c r="D10" s="29" t="s">
        <v>6</v>
      </c>
      <c r="E10" s="29" t="s">
        <v>7</v>
      </c>
      <c r="F10" s="29" t="s">
        <v>8</v>
      </c>
      <c r="G10" s="29" t="s">
        <v>9</v>
      </c>
      <c r="H10" s="29" t="s">
        <v>10</v>
      </c>
      <c r="I10" s="29" t="s">
        <v>11</v>
      </c>
      <c r="J10" s="29" t="s">
        <v>12</v>
      </c>
      <c r="K10" s="29" t="s">
        <v>13</v>
      </c>
      <c r="L10" s="29" t="s">
        <v>14</v>
      </c>
      <c r="M10" s="29" t="s">
        <v>15</v>
      </c>
      <c r="N10" s="31" t="s">
        <v>21</v>
      </c>
      <c r="O10" s="32" t="s">
        <v>2</v>
      </c>
      <c r="P10" s="33" t="s">
        <v>3</v>
      </c>
    </row>
    <row r="11" spans="1:16" ht="13.5" thickTop="1">
      <c r="A11" s="9" t="s">
        <v>0</v>
      </c>
      <c r="B11" s="26">
        <v>9000</v>
      </c>
      <c r="C11" s="26">
        <v>9000</v>
      </c>
      <c r="D11" s="26">
        <v>9000</v>
      </c>
      <c r="E11" s="26">
        <v>9000</v>
      </c>
      <c r="F11" s="26">
        <v>9000</v>
      </c>
      <c r="G11" s="26">
        <v>9000</v>
      </c>
      <c r="H11" s="26">
        <v>9000</v>
      </c>
      <c r="I11" s="26">
        <v>9000</v>
      </c>
      <c r="J11" s="26">
        <v>9000</v>
      </c>
      <c r="K11" s="26">
        <v>9000</v>
      </c>
      <c r="L11" s="26">
        <v>9000</v>
      </c>
      <c r="M11" s="26">
        <v>9000</v>
      </c>
      <c r="N11" s="34">
        <f aca="true" t="shared" si="0" ref="N11:N16">SUM(B11:M11)</f>
        <v>108000</v>
      </c>
      <c r="O11" s="34">
        <f aca="true" t="shared" si="1" ref="O11:O16">MIN(B11:M11)</f>
        <v>9000</v>
      </c>
      <c r="P11" s="35">
        <f aca="true" t="shared" si="2" ref="P11:P16">MAX(B11:M11)</f>
        <v>9000</v>
      </c>
    </row>
    <row r="12" spans="1:16" ht="15" customHeight="1">
      <c r="A12" s="6" t="s">
        <v>1</v>
      </c>
      <c r="B12" s="26">
        <v>18000</v>
      </c>
      <c r="C12" s="26">
        <v>18000</v>
      </c>
      <c r="D12" s="26">
        <v>18500</v>
      </c>
      <c r="E12" s="26">
        <v>18500</v>
      </c>
      <c r="F12" s="26">
        <v>18500</v>
      </c>
      <c r="G12" s="26">
        <v>18000</v>
      </c>
      <c r="H12" s="26">
        <v>18000</v>
      </c>
      <c r="I12" s="26">
        <v>19000</v>
      </c>
      <c r="J12" s="26">
        <v>19000</v>
      </c>
      <c r="K12" s="26">
        <v>19000</v>
      </c>
      <c r="L12" s="26">
        <v>18000</v>
      </c>
      <c r="M12" s="26">
        <v>18000</v>
      </c>
      <c r="N12" s="34">
        <f t="shared" si="0"/>
        <v>220500</v>
      </c>
      <c r="O12" s="34">
        <f t="shared" si="1"/>
        <v>18000</v>
      </c>
      <c r="P12" s="35">
        <f t="shared" si="2"/>
        <v>19000</v>
      </c>
    </row>
    <row r="13" spans="1:16" ht="14.25" customHeight="1">
      <c r="A13" s="12" t="s">
        <v>16</v>
      </c>
      <c r="B13" s="26">
        <v>2000</v>
      </c>
      <c r="C13" s="26">
        <v>2000</v>
      </c>
      <c r="D13" s="26">
        <v>2000</v>
      </c>
      <c r="E13" s="26">
        <v>2000</v>
      </c>
      <c r="F13" s="26">
        <v>2000</v>
      </c>
      <c r="G13" s="26">
        <v>2000</v>
      </c>
      <c r="H13" s="26">
        <v>2000</v>
      </c>
      <c r="I13" s="26">
        <v>2000</v>
      </c>
      <c r="J13" s="26">
        <v>2000</v>
      </c>
      <c r="K13" s="26">
        <v>2000</v>
      </c>
      <c r="L13" s="26">
        <v>2000</v>
      </c>
      <c r="M13" s="26">
        <v>2000</v>
      </c>
      <c r="N13" s="34">
        <f t="shared" si="0"/>
        <v>24000</v>
      </c>
      <c r="O13" s="34">
        <f t="shared" si="1"/>
        <v>2000</v>
      </c>
      <c r="P13" s="35">
        <f t="shared" si="2"/>
        <v>2000</v>
      </c>
    </row>
    <row r="14" spans="1:16" ht="13.5" customHeight="1">
      <c r="A14" s="13" t="s">
        <v>17</v>
      </c>
      <c r="B14" s="27">
        <v>2500</v>
      </c>
      <c r="C14" s="27">
        <v>2500</v>
      </c>
      <c r="D14" s="27">
        <v>2500</v>
      </c>
      <c r="E14" s="27">
        <v>2500</v>
      </c>
      <c r="F14" s="27">
        <v>2500</v>
      </c>
      <c r="G14" s="27">
        <v>2500</v>
      </c>
      <c r="H14" s="27">
        <v>2500</v>
      </c>
      <c r="I14" s="27">
        <v>2500</v>
      </c>
      <c r="J14" s="27">
        <v>2500</v>
      </c>
      <c r="K14" s="27">
        <v>2500</v>
      </c>
      <c r="L14" s="27">
        <v>2500</v>
      </c>
      <c r="M14" s="27">
        <v>2500</v>
      </c>
      <c r="N14" s="34">
        <f t="shared" si="0"/>
        <v>30000</v>
      </c>
      <c r="O14" s="34">
        <f t="shared" si="1"/>
        <v>2500</v>
      </c>
      <c r="P14" s="35">
        <f t="shared" si="2"/>
        <v>2500</v>
      </c>
    </row>
    <row r="15" spans="1:16" ht="13.5" customHeight="1">
      <c r="A15" s="17" t="s">
        <v>24</v>
      </c>
      <c r="B15" s="27">
        <v>834</v>
      </c>
      <c r="C15" s="27">
        <v>834</v>
      </c>
      <c r="D15" s="27">
        <v>834</v>
      </c>
      <c r="E15" s="27">
        <v>834</v>
      </c>
      <c r="F15" s="27">
        <v>834</v>
      </c>
      <c r="G15" s="27">
        <v>834</v>
      </c>
      <c r="H15" s="27">
        <v>834</v>
      </c>
      <c r="I15" s="27">
        <v>834</v>
      </c>
      <c r="J15" s="27">
        <v>834</v>
      </c>
      <c r="K15" s="27">
        <v>834</v>
      </c>
      <c r="L15" s="27">
        <v>834</v>
      </c>
      <c r="M15" s="27">
        <v>834</v>
      </c>
      <c r="N15" s="36">
        <f t="shared" si="0"/>
        <v>10008</v>
      </c>
      <c r="O15" s="36">
        <f t="shared" si="1"/>
        <v>834</v>
      </c>
      <c r="P15" s="35">
        <f t="shared" si="2"/>
        <v>834</v>
      </c>
    </row>
    <row r="16" spans="1:16" ht="14.25" customHeight="1" thickBot="1">
      <c r="A16" s="18" t="s">
        <v>23</v>
      </c>
      <c r="B16" s="28">
        <v>500</v>
      </c>
      <c r="C16" s="28">
        <v>500</v>
      </c>
      <c r="D16" s="28">
        <v>500</v>
      </c>
      <c r="E16" s="28">
        <v>500</v>
      </c>
      <c r="F16" s="28">
        <v>500</v>
      </c>
      <c r="G16" s="28">
        <v>500</v>
      </c>
      <c r="H16" s="28">
        <v>500</v>
      </c>
      <c r="I16" s="28">
        <v>500</v>
      </c>
      <c r="J16" s="28">
        <v>500</v>
      </c>
      <c r="K16" s="28">
        <v>500</v>
      </c>
      <c r="L16" s="28">
        <v>500</v>
      </c>
      <c r="M16" s="28">
        <v>500</v>
      </c>
      <c r="N16" s="36">
        <f t="shared" si="0"/>
        <v>6000</v>
      </c>
      <c r="O16" s="36">
        <f t="shared" si="1"/>
        <v>500</v>
      </c>
      <c r="P16" s="35">
        <f t="shared" si="2"/>
        <v>500</v>
      </c>
    </row>
    <row r="17" spans="14:16" ht="14.25" thickBot="1" thickTop="1">
      <c r="N17" s="37">
        <f>SUM(N11:N16)</f>
        <v>398508</v>
      </c>
      <c r="O17" s="38">
        <f>SUM(O11:O16)</f>
        <v>32834</v>
      </c>
      <c r="P17" s="39">
        <f>SUM(P11:P16)</f>
        <v>33834</v>
      </c>
    </row>
    <row r="18" ht="14.25" thickBot="1" thickTop="1">
      <c r="A18" s="25" t="s">
        <v>20</v>
      </c>
    </row>
    <row r="19" spans="2:17" ht="13.5" thickTop="1">
      <c r="B19" s="14" t="s">
        <v>4</v>
      </c>
      <c r="C19" s="14" t="s">
        <v>5</v>
      </c>
      <c r="D19" s="14" t="s">
        <v>6</v>
      </c>
      <c r="E19" s="14" t="s">
        <v>7</v>
      </c>
      <c r="F19" s="14" t="s">
        <v>8</v>
      </c>
      <c r="G19" s="14" t="s">
        <v>9</v>
      </c>
      <c r="H19" s="14" t="s">
        <v>10</v>
      </c>
      <c r="I19" s="14" t="s">
        <v>11</v>
      </c>
      <c r="J19" s="14" t="s">
        <v>12</v>
      </c>
      <c r="K19" s="14" t="s">
        <v>13</v>
      </c>
      <c r="L19" s="14" t="s">
        <v>14</v>
      </c>
      <c r="M19" s="14" t="s">
        <v>15</v>
      </c>
      <c r="N19" s="40" t="s">
        <v>21</v>
      </c>
      <c r="P19" s="15"/>
      <c r="Q19" s="15"/>
    </row>
    <row r="20" spans="2:16" ht="13.5" thickBot="1">
      <c r="B20" s="24">
        <v>57000</v>
      </c>
      <c r="C20" s="8">
        <v>57000</v>
      </c>
      <c r="D20" s="8">
        <v>57000</v>
      </c>
      <c r="E20" s="8">
        <v>57000</v>
      </c>
      <c r="F20" s="8">
        <v>57000</v>
      </c>
      <c r="G20" s="8">
        <v>57000</v>
      </c>
      <c r="H20" s="8">
        <v>57000</v>
      </c>
      <c r="I20" s="8">
        <v>57000</v>
      </c>
      <c r="J20" s="8">
        <v>57000</v>
      </c>
      <c r="K20" s="8">
        <v>57000</v>
      </c>
      <c r="L20" s="8">
        <v>57000</v>
      </c>
      <c r="M20" s="8">
        <v>57000</v>
      </c>
      <c r="N20" s="39">
        <f>SUM(B20:M20)</f>
        <v>684000</v>
      </c>
      <c r="O20" s="4"/>
      <c r="P20" s="7"/>
    </row>
    <row r="21" ht="13.5" thickTop="1"/>
    <row r="22" spans="1:13" ht="12.75">
      <c r="A22" s="22" t="s">
        <v>25</v>
      </c>
      <c r="B22" s="23">
        <f aca="true" t="shared" si="3" ref="B22:M22">SUM(B11:B16)</f>
        <v>32834</v>
      </c>
      <c r="C22" s="23">
        <f t="shared" si="3"/>
        <v>32834</v>
      </c>
      <c r="D22" s="23">
        <f t="shared" si="3"/>
        <v>33334</v>
      </c>
      <c r="E22" s="23">
        <f t="shared" si="3"/>
        <v>33334</v>
      </c>
      <c r="F22" s="23">
        <f t="shared" si="3"/>
        <v>33334</v>
      </c>
      <c r="G22" s="23">
        <f t="shared" si="3"/>
        <v>32834</v>
      </c>
      <c r="H22" s="23">
        <f t="shared" si="3"/>
        <v>32834</v>
      </c>
      <c r="I22" s="23">
        <f t="shared" si="3"/>
        <v>33834</v>
      </c>
      <c r="J22" s="23">
        <f t="shared" si="3"/>
        <v>33834</v>
      </c>
      <c r="K22" s="23">
        <f t="shared" si="3"/>
        <v>33834</v>
      </c>
      <c r="L22" s="23">
        <f t="shared" si="3"/>
        <v>32834</v>
      </c>
      <c r="M22" s="23">
        <f t="shared" si="3"/>
        <v>32834</v>
      </c>
    </row>
    <row r="23" spans="1:13" ht="12.75">
      <c r="A23" s="20" t="s">
        <v>26</v>
      </c>
      <c r="B23" s="21">
        <f>57000-B22</f>
        <v>24166</v>
      </c>
      <c r="C23" s="21">
        <f aca="true" t="shared" si="4" ref="C23:M23">57000-C22</f>
        <v>24166</v>
      </c>
      <c r="D23" s="21">
        <f t="shared" si="4"/>
        <v>23666</v>
      </c>
      <c r="E23" s="21">
        <f t="shared" si="4"/>
        <v>23666</v>
      </c>
      <c r="F23" s="21">
        <f t="shared" si="4"/>
        <v>23666</v>
      </c>
      <c r="G23" s="21">
        <f t="shared" si="4"/>
        <v>24166</v>
      </c>
      <c r="H23" s="21">
        <f t="shared" si="4"/>
        <v>24166</v>
      </c>
      <c r="I23" s="21">
        <f t="shared" si="4"/>
        <v>23166</v>
      </c>
      <c r="J23" s="21">
        <f t="shared" si="4"/>
        <v>23166</v>
      </c>
      <c r="K23" s="21">
        <f t="shared" si="4"/>
        <v>23166</v>
      </c>
      <c r="L23" s="21">
        <f t="shared" si="4"/>
        <v>24166</v>
      </c>
      <c r="M23" s="21">
        <f t="shared" si="4"/>
        <v>24166</v>
      </c>
    </row>
    <row r="24" spans="2:13" ht="12.75">
      <c r="B24" s="19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3:14" ht="40.5" customHeight="1">
      <c r="C25" s="4"/>
      <c r="D25" s="4"/>
      <c r="E25" s="4"/>
      <c r="F25" s="4"/>
      <c r="G25" s="4"/>
      <c r="H25" s="4"/>
      <c r="I25" s="4"/>
      <c r="J25" s="4"/>
      <c r="K25" s="4"/>
      <c r="M25" s="30" t="s">
        <v>22</v>
      </c>
      <c r="N25">
        <f>AVERAGE(N11:N16)</f>
        <v>66418</v>
      </c>
    </row>
    <row r="26" spans="2:13" ht="12.7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/>
  <printOptions/>
  <pageMargins left="0.75" right="0.75" top="1" bottom="1" header="0.5" footer="0.5"/>
  <pageSetup horizontalDpi="200" verticalDpi="2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Aga khan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AkamStudents</dc:creator>
  <cp:keywords/>
  <dc:description/>
  <cp:lastModifiedBy>User</cp:lastModifiedBy>
  <cp:lastPrinted>2012-06-05T05:28:03Z</cp:lastPrinted>
  <dcterms:created xsi:type="dcterms:W3CDTF">2012-05-02T08:11:48Z</dcterms:created>
  <dcterms:modified xsi:type="dcterms:W3CDTF">2012-06-05T18:30:44Z</dcterms:modified>
  <cp:category/>
  <cp:version/>
  <cp:contentType/>
  <cp:contentStatus/>
</cp:coreProperties>
</file>